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Лист1!$A$1:$AC$30</definedName>
  </definedNames>
  <calcPr calcId="124519"/>
</workbook>
</file>

<file path=xl/calcChain.xml><?xml version="1.0" encoding="utf-8"?>
<calcChain xmlns="http://schemas.openxmlformats.org/spreadsheetml/2006/main">
  <c r="AC27" i="1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C23" s="1"/>
  <c r="Z29" s="1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</calcChain>
</file>

<file path=xl/sharedStrings.xml><?xml version="1.0" encoding="utf-8"?>
<sst xmlns="http://schemas.openxmlformats.org/spreadsheetml/2006/main" count="54" uniqueCount="52">
  <si>
    <t>масса порции</t>
  </si>
  <si>
    <t>молоко</t>
  </si>
  <si>
    <t>сахар</t>
  </si>
  <si>
    <t>масло слив.</t>
  </si>
  <si>
    <t>хлеб пшен.</t>
  </si>
  <si>
    <t>чай</t>
  </si>
  <si>
    <t>картофель</t>
  </si>
  <si>
    <t>капуста</t>
  </si>
  <si>
    <t>морковь</t>
  </si>
  <si>
    <t>лук</t>
  </si>
  <si>
    <t>масло раст.</t>
  </si>
  <si>
    <t>яйцо</t>
  </si>
  <si>
    <t>хлеб рж/пш.</t>
  </si>
  <si>
    <t>ванилин</t>
  </si>
  <si>
    <t>соль</t>
  </si>
  <si>
    <t>итого</t>
  </si>
  <si>
    <t>бутерброд с маслом</t>
  </si>
  <si>
    <t>10-00</t>
  </si>
  <si>
    <t>обед</t>
  </si>
  <si>
    <t>полдник</t>
  </si>
  <si>
    <t>калории</t>
  </si>
  <si>
    <t>итого на 1 человека</t>
  </si>
  <si>
    <t>итого к выдаче</t>
  </si>
  <si>
    <t>цена</t>
  </si>
  <si>
    <t>сумма</t>
  </si>
  <si>
    <t>персонал</t>
  </si>
  <si>
    <t>Асеева В.А</t>
  </si>
  <si>
    <t>выдал кладовщик:___________Соболева Т.В</t>
  </si>
  <si>
    <t>меню                  01.02.23г.                   35 (3)</t>
  </si>
  <si>
    <t>кукурузная</t>
  </si>
  <si>
    <t>лимон</t>
  </si>
  <si>
    <t>яблоко свежее</t>
  </si>
  <si>
    <t>курица</t>
  </si>
  <si>
    <t>сметана</t>
  </si>
  <si>
    <t>свекла</t>
  </si>
  <si>
    <t>том.пюре</t>
  </si>
  <si>
    <t>макар.изд.</t>
  </si>
  <si>
    <t>повидло</t>
  </si>
  <si>
    <t>крахмал</t>
  </si>
  <si>
    <t>мука</t>
  </si>
  <si>
    <t>дрожжи</t>
  </si>
  <si>
    <t>каша мол.кукурузная</t>
  </si>
  <si>
    <t>чай с лимоном</t>
  </si>
  <si>
    <t xml:space="preserve">яблоко </t>
  </si>
  <si>
    <t>салат из св.капусты</t>
  </si>
  <si>
    <t>свекольник со смет.</t>
  </si>
  <si>
    <t>гуляш</t>
  </si>
  <si>
    <t>макарон.изд с овощ</t>
  </si>
  <si>
    <t>кисель из повидла</t>
  </si>
  <si>
    <t>булочка домашняя</t>
  </si>
  <si>
    <t>чай с сахаром</t>
  </si>
  <si>
    <t>принял повар:____________Коваленко Н.Ю.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</si>
</sst>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textRotation="90"/>
    </xf>
    <xf numFmtId="2" fontId="9" fillId="0" borderId="6" xfId="0" applyNumberFormat="1" applyFont="1" applyBorder="1" applyAlignment="1">
      <alignment horizontal="center" textRotation="90"/>
    </xf>
    <xf numFmtId="2" fontId="9" fillId="0" borderId="7" xfId="0" applyNumberFormat="1" applyFont="1" applyBorder="1" applyAlignment="1">
      <alignment horizontal="center" textRotation="90"/>
    </xf>
    <xf numFmtId="2" fontId="9" fillId="0" borderId="2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textRotation="90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textRotation="90"/>
    </xf>
    <xf numFmtId="2" fontId="7" fillId="0" borderId="1" xfId="0" applyNumberFormat="1" applyFont="1" applyBorder="1"/>
    <xf numFmtId="0" fontId="7" fillId="0" borderId="5" xfId="0" applyFont="1" applyBorder="1"/>
    <xf numFmtId="0" fontId="7" fillId="0" borderId="7" xfId="0" applyFont="1" applyBorder="1" applyAlignment="1">
      <alignment textRotation="90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0"/>
  <sheetViews>
    <sheetView tabSelected="1" view="pageBreakPreview" zoomScale="60" workbookViewId="0">
      <selection activeCell="V41" sqref="V41"/>
    </sheetView>
  </sheetViews>
  <sheetFormatPr defaultRowHeight="15"/>
  <cols>
    <col min="2" max="9" width="9.140625" customWidth="1"/>
    <col min="12" max="17" width="9.140625" customWidth="1"/>
    <col min="22" max="31" width="9.140625" customWidth="1"/>
  </cols>
  <sheetData>
    <row r="1" spans="1:29" ht="15" customHeight="1">
      <c r="A1" s="11" t="s">
        <v>28</v>
      </c>
      <c r="B1" s="1" t="s">
        <v>0</v>
      </c>
      <c r="C1" s="2" t="s">
        <v>29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30</v>
      </c>
      <c r="J1" s="2" t="s">
        <v>31</v>
      </c>
      <c r="K1" s="2" t="s">
        <v>8</v>
      </c>
      <c r="L1" s="2" t="s">
        <v>10</v>
      </c>
      <c r="M1" s="2" t="s">
        <v>32</v>
      </c>
      <c r="N1" s="2" t="s">
        <v>33</v>
      </c>
      <c r="O1" s="2" t="s">
        <v>9</v>
      </c>
      <c r="P1" s="2" t="s">
        <v>34</v>
      </c>
      <c r="Q1" s="2" t="s">
        <v>6</v>
      </c>
      <c r="R1" s="2" t="s">
        <v>35</v>
      </c>
      <c r="S1" s="2" t="s">
        <v>36</v>
      </c>
      <c r="T1" s="2" t="s">
        <v>11</v>
      </c>
      <c r="U1" s="2" t="s">
        <v>7</v>
      </c>
      <c r="V1" s="2" t="s">
        <v>37</v>
      </c>
      <c r="W1" s="2" t="s">
        <v>38</v>
      </c>
      <c r="X1" s="2" t="s">
        <v>39</v>
      </c>
      <c r="Y1" s="2" t="s">
        <v>12</v>
      </c>
      <c r="Z1" s="2" t="s">
        <v>40</v>
      </c>
      <c r="AA1" s="2" t="s">
        <v>14</v>
      </c>
      <c r="AB1" s="2" t="s">
        <v>13</v>
      </c>
      <c r="AC1" s="3" t="s">
        <v>15</v>
      </c>
    </row>
    <row r="2" spans="1:29" ht="65.25" customHeight="1">
      <c r="A2" s="11"/>
      <c r="B2" s="5"/>
      <c r="C2" s="6">
        <v>1</v>
      </c>
      <c r="D2" s="6">
        <v>2</v>
      </c>
      <c r="E2" s="6">
        <v>3</v>
      </c>
      <c r="F2" s="6">
        <v>4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</row>
    <row r="3" spans="1:29">
      <c r="A3" s="7" t="s">
        <v>41</v>
      </c>
      <c r="B3" s="5">
        <v>200</v>
      </c>
      <c r="C3" s="6">
        <v>20</v>
      </c>
      <c r="D3" s="6">
        <v>160</v>
      </c>
      <c r="E3" s="6">
        <v>5</v>
      </c>
      <c r="F3" s="6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>
        <v>0.5</v>
      </c>
      <c r="AB3" s="6"/>
      <c r="AC3" s="6"/>
    </row>
    <row r="4" spans="1:29">
      <c r="A4" s="7" t="s">
        <v>16</v>
      </c>
      <c r="B4" s="5">
        <v>35</v>
      </c>
      <c r="C4" s="6"/>
      <c r="D4" s="6"/>
      <c r="E4" s="6"/>
      <c r="F4" s="6">
        <v>5</v>
      </c>
      <c r="G4" s="6">
        <v>30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7" t="s">
        <v>42</v>
      </c>
      <c r="B5" s="5">
        <v>197</v>
      </c>
      <c r="C5" s="6"/>
      <c r="D5" s="6"/>
      <c r="E5" s="6">
        <v>12</v>
      </c>
      <c r="F5" s="6"/>
      <c r="G5" s="6"/>
      <c r="H5" s="6">
        <v>0.6</v>
      </c>
      <c r="I5" s="6">
        <v>12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>
      <c r="A6" s="4" t="s">
        <v>17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7" t="s">
        <v>43</v>
      </c>
      <c r="B7" s="5">
        <v>100</v>
      </c>
      <c r="C7" s="6"/>
      <c r="D7" s="6"/>
      <c r="E7" s="6"/>
      <c r="F7" s="6"/>
      <c r="G7" s="6"/>
      <c r="H7" s="6"/>
      <c r="I7" s="6"/>
      <c r="J7" s="6">
        <v>100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4" t="s">
        <v>18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>
      <c r="A9" s="7" t="s">
        <v>44</v>
      </c>
      <c r="B9" s="5">
        <v>60</v>
      </c>
      <c r="C9" s="6"/>
      <c r="D9" s="6"/>
      <c r="E9" s="6"/>
      <c r="F9" s="6"/>
      <c r="G9" s="6"/>
      <c r="H9" s="6"/>
      <c r="I9" s="6"/>
      <c r="J9" s="6"/>
      <c r="K9" s="6"/>
      <c r="L9" s="6">
        <v>5</v>
      </c>
      <c r="M9" s="6"/>
      <c r="N9" s="6"/>
      <c r="O9" s="6"/>
      <c r="P9" s="6"/>
      <c r="Q9" s="6"/>
      <c r="R9" s="6"/>
      <c r="S9" s="6"/>
      <c r="T9" s="6"/>
      <c r="U9" s="6">
        <v>50</v>
      </c>
      <c r="V9" s="6"/>
      <c r="W9" s="6"/>
      <c r="X9" s="6"/>
      <c r="Y9" s="6"/>
      <c r="Z9" s="6"/>
      <c r="AA9" s="6">
        <v>0.5</v>
      </c>
      <c r="AB9" s="6"/>
      <c r="AC9" s="6"/>
    </row>
    <row r="10" spans="1:29">
      <c r="A10" s="7" t="s">
        <v>45</v>
      </c>
      <c r="B10" s="5">
        <v>213</v>
      </c>
      <c r="C10" s="6"/>
      <c r="D10" s="6"/>
      <c r="E10" s="6">
        <v>1</v>
      </c>
      <c r="F10" s="6">
        <v>3</v>
      </c>
      <c r="G10" s="6"/>
      <c r="H10" s="6"/>
      <c r="I10" s="6"/>
      <c r="J10" s="6"/>
      <c r="K10" s="6">
        <v>14</v>
      </c>
      <c r="L10" s="6"/>
      <c r="M10" s="6">
        <v>18</v>
      </c>
      <c r="N10" s="6">
        <v>10</v>
      </c>
      <c r="O10" s="6">
        <v>13</v>
      </c>
      <c r="P10" s="6">
        <v>68</v>
      </c>
      <c r="Q10" s="6">
        <v>57</v>
      </c>
      <c r="R10" s="6">
        <v>2</v>
      </c>
      <c r="S10" s="6"/>
      <c r="T10" s="6"/>
      <c r="U10" s="6"/>
      <c r="V10" s="6"/>
      <c r="W10" s="6"/>
      <c r="X10" s="6"/>
      <c r="Y10" s="6"/>
      <c r="Z10" s="6"/>
      <c r="AA10" s="6">
        <v>1</v>
      </c>
      <c r="AB10" s="6"/>
      <c r="AC10" s="6"/>
    </row>
    <row r="11" spans="1:29">
      <c r="A11" s="7" t="s">
        <v>46</v>
      </c>
      <c r="B11" s="5">
        <v>80</v>
      </c>
      <c r="C11" s="6"/>
      <c r="D11" s="6"/>
      <c r="E11" s="6"/>
      <c r="F11" s="6"/>
      <c r="G11" s="6"/>
      <c r="H11" s="6"/>
      <c r="I11" s="6"/>
      <c r="J11" s="6"/>
      <c r="K11" s="6">
        <v>4</v>
      </c>
      <c r="L11" s="6">
        <v>4</v>
      </c>
      <c r="M11" s="6">
        <v>73</v>
      </c>
      <c r="N11" s="6"/>
      <c r="O11" s="6">
        <v>4</v>
      </c>
      <c r="P11" s="6"/>
      <c r="Q11" s="6"/>
      <c r="R11" s="6">
        <v>6</v>
      </c>
      <c r="S11" s="6"/>
      <c r="T11" s="6"/>
      <c r="U11" s="6"/>
      <c r="V11" s="6"/>
      <c r="W11" s="6"/>
      <c r="X11" s="6">
        <v>2</v>
      </c>
      <c r="Y11" s="6"/>
      <c r="Z11" s="6"/>
      <c r="AA11" s="6"/>
      <c r="AB11" s="6"/>
      <c r="AC11" s="6"/>
    </row>
    <row r="12" spans="1:29">
      <c r="A12" s="7" t="s">
        <v>47</v>
      </c>
      <c r="B12" s="5">
        <v>140</v>
      </c>
      <c r="C12" s="6"/>
      <c r="D12" s="6"/>
      <c r="E12" s="6"/>
      <c r="F12" s="6">
        <v>8</v>
      </c>
      <c r="G12" s="6"/>
      <c r="H12" s="6"/>
      <c r="I12" s="6"/>
      <c r="J12" s="6"/>
      <c r="K12" s="6">
        <v>28</v>
      </c>
      <c r="L12" s="6"/>
      <c r="M12" s="6"/>
      <c r="N12" s="6"/>
      <c r="O12" s="6">
        <v>15</v>
      </c>
      <c r="P12" s="6"/>
      <c r="Q12" s="6"/>
      <c r="R12" s="6">
        <v>8</v>
      </c>
      <c r="S12" s="6">
        <v>44</v>
      </c>
      <c r="T12" s="6"/>
      <c r="U12" s="6"/>
      <c r="V12" s="6"/>
      <c r="W12" s="6"/>
      <c r="X12" s="6"/>
      <c r="Y12" s="6"/>
      <c r="Z12" s="6"/>
      <c r="AA12" s="6">
        <v>1</v>
      </c>
      <c r="AB12" s="6"/>
      <c r="AC12" s="6"/>
    </row>
    <row r="13" spans="1:29">
      <c r="A13" s="7" t="s">
        <v>48</v>
      </c>
      <c r="B13" s="5">
        <v>200</v>
      </c>
      <c r="C13" s="6"/>
      <c r="D13" s="6"/>
      <c r="E13" s="6">
        <v>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24</v>
      </c>
      <c r="W13" s="6">
        <v>7</v>
      </c>
      <c r="X13" s="6"/>
      <c r="Y13" s="6"/>
      <c r="Z13" s="6"/>
      <c r="AA13" s="6"/>
      <c r="AB13" s="6"/>
      <c r="AC13" s="6"/>
    </row>
    <row r="14" spans="1:29">
      <c r="A14" s="7" t="s">
        <v>12</v>
      </c>
      <c r="B14" s="5">
        <v>40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>
        <v>40</v>
      </c>
      <c r="Z14" s="6"/>
      <c r="AA14" s="6"/>
      <c r="AB14" s="6"/>
      <c r="AC14" s="6"/>
    </row>
    <row r="15" spans="1:29">
      <c r="A15" s="7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A16" s="4" t="s">
        <v>19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7" t="s">
        <v>49</v>
      </c>
      <c r="B17" s="5">
        <v>70</v>
      </c>
      <c r="C17" s="6"/>
      <c r="D17" s="6">
        <v>40</v>
      </c>
      <c r="E17" s="6">
        <v>10</v>
      </c>
      <c r="F17" s="6">
        <v>11</v>
      </c>
      <c r="G17" s="6"/>
      <c r="H17" s="6"/>
      <c r="I17" s="6"/>
      <c r="J17" s="6"/>
      <c r="K17" s="6"/>
      <c r="L17" s="6">
        <v>0.2</v>
      </c>
      <c r="M17" s="6"/>
      <c r="N17" s="6"/>
      <c r="O17" s="6"/>
      <c r="P17" s="6"/>
      <c r="Q17" s="6"/>
      <c r="R17" s="6"/>
      <c r="S17" s="6"/>
      <c r="T17" s="6">
        <v>3</v>
      </c>
      <c r="U17" s="6"/>
      <c r="V17" s="6"/>
      <c r="W17" s="6"/>
      <c r="X17" s="6">
        <v>48</v>
      </c>
      <c r="Y17" s="6"/>
      <c r="Z17" s="6">
        <v>1</v>
      </c>
      <c r="AA17" s="6"/>
      <c r="AB17" s="6">
        <v>1</v>
      </c>
      <c r="AC17" s="6"/>
    </row>
    <row r="18" spans="1:29">
      <c r="A18" s="7" t="s">
        <v>50</v>
      </c>
      <c r="B18" s="5">
        <v>192</v>
      </c>
      <c r="C18" s="6"/>
      <c r="D18" s="6"/>
      <c r="E18" s="6">
        <v>12</v>
      </c>
      <c r="F18" s="6"/>
      <c r="G18" s="6"/>
      <c r="H18" s="6">
        <v>0.6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7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>
      <c r="A20" s="4" t="s">
        <v>20</v>
      </c>
      <c r="B20" s="5">
        <v>1215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>
      <c r="A22" s="7" t="s">
        <v>21</v>
      </c>
      <c r="B22" s="6"/>
      <c r="C22" s="6">
        <f>SUM(C3:C21)</f>
        <v>20</v>
      </c>
      <c r="D22" s="6">
        <f t="shared" ref="D22:AB22" si="0">SUM(D3:D21)</f>
        <v>200</v>
      </c>
      <c r="E22" s="6">
        <f t="shared" si="0"/>
        <v>48</v>
      </c>
      <c r="F22" s="6">
        <f t="shared" si="0"/>
        <v>30</v>
      </c>
      <c r="G22" s="6">
        <f t="shared" si="0"/>
        <v>30</v>
      </c>
      <c r="H22" s="6">
        <f t="shared" si="0"/>
        <v>1.2</v>
      </c>
      <c r="I22" s="6">
        <f t="shared" si="0"/>
        <v>12</v>
      </c>
      <c r="J22" s="6">
        <f t="shared" si="0"/>
        <v>100</v>
      </c>
      <c r="K22" s="6">
        <f t="shared" si="0"/>
        <v>46</v>
      </c>
      <c r="L22" s="6">
        <f t="shared" si="0"/>
        <v>9.1999999999999993</v>
      </c>
      <c r="M22" s="6">
        <f t="shared" si="0"/>
        <v>91</v>
      </c>
      <c r="N22" s="6">
        <f t="shared" si="0"/>
        <v>10</v>
      </c>
      <c r="O22" s="6">
        <f t="shared" si="0"/>
        <v>32</v>
      </c>
      <c r="P22" s="6">
        <f t="shared" si="0"/>
        <v>68</v>
      </c>
      <c r="Q22" s="6">
        <f t="shared" si="0"/>
        <v>57</v>
      </c>
      <c r="R22" s="6">
        <f t="shared" si="0"/>
        <v>16</v>
      </c>
      <c r="S22" s="6">
        <f t="shared" si="0"/>
        <v>44</v>
      </c>
      <c r="T22" s="6">
        <f t="shared" si="0"/>
        <v>3</v>
      </c>
      <c r="U22" s="6">
        <f t="shared" si="0"/>
        <v>50</v>
      </c>
      <c r="V22" s="6">
        <f t="shared" si="0"/>
        <v>24</v>
      </c>
      <c r="W22" s="6">
        <f t="shared" si="0"/>
        <v>7</v>
      </c>
      <c r="X22" s="6">
        <f t="shared" si="0"/>
        <v>50</v>
      </c>
      <c r="Y22" s="6">
        <f t="shared" si="0"/>
        <v>40</v>
      </c>
      <c r="Z22" s="6">
        <f t="shared" si="0"/>
        <v>1</v>
      </c>
      <c r="AA22" s="6">
        <f t="shared" si="0"/>
        <v>3</v>
      </c>
      <c r="AB22" s="6">
        <f t="shared" si="0"/>
        <v>1</v>
      </c>
      <c r="AC22" s="18"/>
    </row>
    <row r="23" spans="1:29" ht="15" customHeight="1">
      <c r="A23" s="7" t="s">
        <v>22</v>
      </c>
      <c r="B23" s="5"/>
      <c r="C23" s="5">
        <v>0.7</v>
      </c>
      <c r="D23" s="5">
        <v>7</v>
      </c>
      <c r="E23" s="5">
        <v>1.2</v>
      </c>
      <c r="F23" s="5">
        <v>0.72</v>
      </c>
      <c r="G23" s="5">
        <v>1.3</v>
      </c>
      <c r="H23" s="5">
        <v>0.2</v>
      </c>
      <c r="I23" s="5">
        <v>0.2</v>
      </c>
      <c r="J23" s="5">
        <v>3</v>
      </c>
      <c r="K23" s="5"/>
      <c r="L23" s="5">
        <v>0.3</v>
      </c>
      <c r="M23" s="5">
        <v>2</v>
      </c>
      <c r="N23" s="5">
        <v>0.2</v>
      </c>
      <c r="O23" s="5">
        <v>0.2</v>
      </c>
      <c r="P23" s="5">
        <v>2</v>
      </c>
      <c r="Q23" s="5"/>
      <c r="R23" s="5">
        <v>0.3</v>
      </c>
      <c r="S23" s="5">
        <v>1.4</v>
      </c>
      <c r="T23" s="5">
        <v>0.15</v>
      </c>
      <c r="U23" s="5">
        <v>1.7</v>
      </c>
      <c r="V23" s="5">
        <v>0.5</v>
      </c>
      <c r="W23" s="5">
        <v>0.2</v>
      </c>
      <c r="X23" s="5">
        <v>1.7</v>
      </c>
      <c r="Y23" s="5">
        <v>0.97499999999999998</v>
      </c>
      <c r="Z23" s="5">
        <v>0.1</v>
      </c>
      <c r="AA23" s="5">
        <v>0.1</v>
      </c>
      <c r="AB23" s="5"/>
      <c r="AC23" s="12">
        <f t="shared" ref="AC23" si="1">SUM(C25:AB25)</f>
        <v>3734.7599999999998</v>
      </c>
    </row>
    <row r="24" spans="1:29">
      <c r="A24" s="7" t="s">
        <v>23</v>
      </c>
      <c r="B24" s="6"/>
      <c r="C24" s="19">
        <v>52</v>
      </c>
      <c r="D24" s="19">
        <v>110</v>
      </c>
      <c r="E24" s="19">
        <v>96</v>
      </c>
      <c r="F24" s="19">
        <v>852</v>
      </c>
      <c r="G24" s="19">
        <v>46</v>
      </c>
      <c r="H24" s="19">
        <v>570</v>
      </c>
      <c r="I24" s="19">
        <v>190</v>
      </c>
      <c r="J24" s="19">
        <v>185</v>
      </c>
      <c r="K24" s="19">
        <v>84</v>
      </c>
      <c r="L24" s="19">
        <v>155</v>
      </c>
      <c r="M24" s="19">
        <v>255</v>
      </c>
      <c r="N24" s="19">
        <v>370</v>
      </c>
      <c r="O24" s="19">
        <v>80</v>
      </c>
      <c r="P24" s="19">
        <v>75</v>
      </c>
      <c r="Q24" s="19">
        <v>67</v>
      </c>
      <c r="R24" s="19">
        <v>270</v>
      </c>
      <c r="S24" s="19">
        <v>59</v>
      </c>
      <c r="T24" s="19">
        <v>190</v>
      </c>
      <c r="U24" s="19">
        <v>70</v>
      </c>
      <c r="V24" s="19">
        <v>180</v>
      </c>
      <c r="W24" s="19">
        <v>360</v>
      </c>
      <c r="X24" s="19">
        <v>48</v>
      </c>
      <c r="Y24" s="19">
        <v>59.2</v>
      </c>
      <c r="Z24" s="19">
        <v>220</v>
      </c>
      <c r="AA24" s="19">
        <v>20</v>
      </c>
      <c r="AB24" s="19">
        <v>8</v>
      </c>
      <c r="AC24" s="13"/>
    </row>
    <row r="25" spans="1:29" ht="30">
      <c r="A25" s="7" t="s">
        <v>24</v>
      </c>
      <c r="B25" s="6"/>
      <c r="C25" s="20">
        <f>C23*C24</f>
        <v>36.4</v>
      </c>
      <c r="D25" s="20">
        <f t="shared" ref="D25:AB25" si="2">D23*D24</f>
        <v>770</v>
      </c>
      <c r="E25" s="20">
        <f t="shared" si="2"/>
        <v>115.19999999999999</v>
      </c>
      <c r="F25" s="20">
        <f t="shared" si="2"/>
        <v>613.43999999999994</v>
      </c>
      <c r="G25" s="20">
        <f t="shared" si="2"/>
        <v>59.800000000000004</v>
      </c>
      <c r="H25" s="20">
        <f t="shared" si="2"/>
        <v>114</v>
      </c>
      <c r="I25" s="20">
        <f t="shared" si="2"/>
        <v>38</v>
      </c>
      <c r="J25" s="20">
        <f t="shared" si="2"/>
        <v>555</v>
      </c>
      <c r="K25" s="20">
        <f t="shared" si="2"/>
        <v>0</v>
      </c>
      <c r="L25" s="20">
        <f t="shared" si="2"/>
        <v>46.5</v>
      </c>
      <c r="M25" s="20">
        <f>SUM(M23*M24)</f>
        <v>510</v>
      </c>
      <c r="N25" s="20">
        <f t="shared" si="2"/>
        <v>74</v>
      </c>
      <c r="O25" s="20">
        <f t="shared" si="2"/>
        <v>16</v>
      </c>
      <c r="P25" s="20">
        <f t="shared" si="2"/>
        <v>150</v>
      </c>
      <c r="Q25" s="20">
        <f t="shared" si="2"/>
        <v>0</v>
      </c>
      <c r="R25" s="20">
        <f t="shared" si="2"/>
        <v>81</v>
      </c>
      <c r="S25" s="20">
        <f>SUM(S23*S24)</f>
        <v>82.6</v>
      </c>
      <c r="T25" s="20">
        <f t="shared" si="2"/>
        <v>28.5</v>
      </c>
      <c r="U25" s="20">
        <f t="shared" si="2"/>
        <v>119</v>
      </c>
      <c r="V25" s="20">
        <f t="shared" si="2"/>
        <v>90</v>
      </c>
      <c r="W25" s="20">
        <f t="shared" si="2"/>
        <v>72</v>
      </c>
      <c r="X25" s="20">
        <f t="shared" si="2"/>
        <v>81.599999999999994</v>
      </c>
      <c r="Y25" s="20">
        <f t="shared" si="2"/>
        <v>57.72</v>
      </c>
      <c r="Z25" s="20">
        <f t="shared" si="2"/>
        <v>22</v>
      </c>
      <c r="AA25" s="20">
        <f t="shared" si="2"/>
        <v>2</v>
      </c>
      <c r="AB25" s="20">
        <f t="shared" si="2"/>
        <v>0</v>
      </c>
      <c r="AC25" s="14"/>
    </row>
    <row r="26" spans="1:29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21"/>
    </row>
    <row r="27" spans="1:29" ht="15" customHeight="1">
      <c r="A27" s="9" t="s">
        <v>25</v>
      </c>
      <c r="B27" s="6"/>
      <c r="C27" s="6"/>
      <c r="D27" s="6"/>
      <c r="E27" s="6">
        <v>0.2</v>
      </c>
      <c r="F27" s="6"/>
      <c r="G27" s="6"/>
      <c r="H27" s="6"/>
      <c r="I27" s="6"/>
      <c r="J27" s="6"/>
      <c r="K27" s="6"/>
      <c r="L27" s="6"/>
      <c r="M27" s="6">
        <v>0.3</v>
      </c>
      <c r="N27" s="6"/>
      <c r="O27" s="6"/>
      <c r="P27" s="6"/>
      <c r="Q27" s="6"/>
      <c r="R27" s="6"/>
      <c r="S27" s="6">
        <v>0.3</v>
      </c>
      <c r="T27" s="6"/>
      <c r="U27" s="6"/>
      <c r="V27" s="6"/>
      <c r="W27" s="6"/>
      <c r="X27" s="6"/>
      <c r="Y27" s="6"/>
      <c r="Z27" s="6"/>
      <c r="AA27" s="6"/>
      <c r="AB27" s="22"/>
      <c r="AC27" s="12">
        <f>SUM(C28:AA28)</f>
        <v>121.2</v>
      </c>
    </row>
    <row r="28" spans="1:29" ht="21">
      <c r="A28" s="9" t="s">
        <v>24</v>
      </c>
      <c r="B28" s="6"/>
      <c r="C28" s="6"/>
      <c r="D28" s="8"/>
      <c r="E28" s="8">
        <v>19.2</v>
      </c>
      <c r="F28" s="8"/>
      <c r="G28" s="8"/>
      <c r="H28" s="8"/>
      <c r="I28" s="8"/>
      <c r="J28" s="8"/>
      <c r="K28" s="8"/>
      <c r="L28" s="8"/>
      <c r="M28" s="8">
        <v>76.5</v>
      </c>
      <c r="N28" s="8"/>
      <c r="O28" s="8"/>
      <c r="P28" s="8"/>
      <c r="Q28" s="8"/>
      <c r="R28" s="8"/>
      <c r="S28" s="8">
        <v>25.5</v>
      </c>
      <c r="T28" s="8"/>
      <c r="U28" s="8"/>
      <c r="V28" s="8"/>
      <c r="W28" s="8"/>
      <c r="X28" s="8"/>
      <c r="Y28" s="8"/>
      <c r="Z28" s="8"/>
      <c r="AA28" s="8"/>
      <c r="AB28" s="23"/>
      <c r="AC28" s="14"/>
    </row>
    <row r="29" spans="1:29">
      <c r="A29" s="24"/>
      <c r="B29" s="25"/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15">
        <f>SUM(AC23:AC28)</f>
        <v>3855.9599999999996</v>
      </c>
      <c r="AA29" s="16"/>
      <c r="AB29" s="16"/>
      <c r="AC29" s="17"/>
    </row>
    <row r="30" spans="1:29">
      <c r="B30" s="10" t="s">
        <v>51</v>
      </c>
      <c r="H30" t="s">
        <v>26</v>
      </c>
      <c r="N30" s="10" t="s">
        <v>27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</sheetData>
  <mergeCells count="4">
    <mergeCell ref="A1:A2"/>
    <mergeCell ref="AC23:AC25"/>
    <mergeCell ref="AC27:AC28"/>
    <mergeCell ref="Z29:AC29"/>
  </mergeCells>
  <pageMargins left="0.7" right="0.7" top="0.75" bottom="0.75" header="0.3" footer="0.3"/>
  <pageSetup paperSize="9" scale="3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2023-02-01T07:39:30Z</dcterms:modified>
</cp:coreProperties>
</file>