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Лист1!$A$1:$AF$37</definedName>
  </definedNames>
  <calcPr calcId="124519"/>
</workbook>
</file>

<file path=xl/calcChain.xml><?xml version="1.0" encoding="utf-8"?>
<calcChain xmlns="http://schemas.openxmlformats.org/spreadsheetml/2006/main">
  <c r="R26" i="1"/>
  <c r="M26"/>
  <c r="E26"/>
  <c r="AF25" s="1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F21" s="1"/>
  <c r="AC27" s="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</calcChain>
</file>

<file path=xl/sharedStrings.xml><?xml version="1.0" encoding="utf-8"?>
<sst xmlns="http://schemas.openxmlformats.org/spreadsheetml/2006/main" count="56" uniqueCount="53">
  <si>
    <t>масса порции</t>
  </si>
  <si>
    <t>молоко</t>
  </si>
  <si>
    <t>сахар</t>
  </si>
  <si>
    <t>масло слив.</t>
  </si>
  <si>
    <t>хлеб пшен.</t>
  </si>
  <si>
    <t>чай</t>
  </si>
  <si>
    <t>картофель</t>
  </si>
  <si>
    <t>капуста</t>
  </si>
  <si>
    <t>морковь</t>
  </si>
  <si>
    <t>лук</t>
  </si>
  <si>
    <t>масло раст.</t>
  </si>
  <si>
    <t>хлеб рж/пш.</t>
  </si>
  <si>
    <t>соль</t>
  </si>
  <si>
    <t>итого</t>
  </si>
  <si>
    <t>бутерброд с маслом</t>
  </si>
  <si>
    <t>10-00</t>
  </si>
  <si>
    <t>обед</t>
  </si>
  <si>
    <t>полдник</t>
  </si>
  <si>
    <t>калории</t>
  </si>
  <si>
    <t>итого на 1 человека</t>
  </si>
  <si>
    <t>итого к выдаче</t>
  </si>
  <si>
    <t>цена</t>
  </si>
  <si>
    <t>сумма</t>
  </si>
  <si>
    <t>персонал</t>
  </si>
  <si>
    <t>Асеева В.А</t>
  </si>
  <si>
    <t>выдал кладовщик:___________Соболева Т.В</t>
  </si>
  <si>
    <t>лимон</t>
  </si>
  <si>
    <t>яблоко свежее</t>
  </si>
  <si>
    <t>курица</t>
  </si>
  <si>
    <t>сметана</t>
  </si>
  <si>
    <t>свекла</t>
  </si>
  <si>
    <t>том.пюре</t>
  </si>
  <si>
    <t>чай с сахаром</t>
  </si>
  <si>
    <t>меню                    03.02.23 г.                                  39 (5)</t>
  </si>
  <si>
    <t>наименование и колличество продуктов питания, подлежащих закладке на одного человека</t>
  </si>
  <si>
    <t>пшено</t>
  </si>
  <si>
    <t>коф.напиток</t>
  </si>
  <si>
    <t>чеснок</t>
  </si>
  <si>
    <t>тушенка</t>
  </si>
  <si>
    <t>гречка</t>
  </si>
  <si>
    <t>хлеб рж/пш</t>
  </si>
  <si>
    <t>печенье</t>
  </si>
  <si>
    <t>мука пш.</t>
  </si>
  <si>
    <t>вода</t>
  </si>
  <si>
    <t>завтрак</t>
  </si>
  <si>
    <t>каша мол. пшенная</t>
  </si>
  <si>
    <t>коф.напиток с молоком</t>
  </si>
  <si>
    <t>салат свек. с чесн.</t>
  </si>
  <si>
    <t>суп шахтерс. со смет.</t>
  </si>
  <si>
    <t>капуста тушеная</t>
  </si>
  <si>
    <t>напиток лимонный</t>
  </si>
  <si>
    <t xml:space="preserve"> </t>
  </si>
  <si>
    <t>принял повар:____________Коваленко Н.Ю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</si>
</sst>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textRotation="90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/>
    <xf numFmtId="2" fontId="7" fillId="0" borderId="5" xfId="0" applyNumberFormat="1" applyFont="1" applyBorder="1" applyAlignment="1">
      <alignment horizontal="center" textRotation="90"/>
    </xf>
    <xf numFmtId="2" fontId="7" fillId="0" borderId="6" xfId="0" applyNumberFormat="1" applyFont="1" applyBorder="1" applyAlignment="1">
      <alignment horizontal="center" textRotation="90"/>
    </xf>
    <xf numFmtId="2" fontId="7" fillId="0" borderId="7" xfId="0" applyNumberFormat="1" applyFont="1" applyBorder="1" applyAlignment="1">
      <alignment horizontal="center" textRotation="90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textRotation="90"/>
    </xf>
    <xf numFmtId="0" fontId="10" fillId="0" borderId="1" xfId="0" applyFont="1" applyBorder="1" applyAlignment="1">
      <alignment textRotation="90"/>
    </xf>
    <xf numFmtId="0" fontId="1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textRotation="90"/>
    </xf>
    <xf numFmtId="2" fontId="7" fillId="0" borderId="1" xfId="0" applyNumberFormat="1" applyFont="1" applyBorder="1" applyAlignment="1">
      <alignment textRotation="90"/>
    </xf>
    <xf numFmtId="2" fontId="7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0"/>
  <sheetViews>
    <sheetView tabSelected="1" view="pageBreakPreview" zoomScale="60" workbookViewId="0">
      <selection activeCell="Y45" sqref="Y45"/>
    </sheetView>
  </sheetViews>
  <sheetFormatPr defaultRowHeight="15"/>
  <cols>
    <col min="1" max="1" width="35.7109375" customWidth="1"/>
    <col min="2" max="32" width="5.140625" customWidth="1"/>
    <col min="35" max="35" width="5.140625" customWidth="1"/>
  </cols>
  <sheetData>
    <row r="1" spans="1:32" ht="15" customHeight="1">
      <c r="A1" s="22" t="s">
        <v>33</v>
      </c>
      <c r="B1" s="10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2"/>
    </row>
    <row r="2" spans="1:32" ht="65.25" customHeight="1">
      <c r="A2" s="23"/>
      <c r="B2" s="1" t="s">
        <v>0</v>
      </c>
      <c r="C2" s="13" t="s">
        <v>35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36</v>
      </c>
      <c r="I2" s="13" t="s">
        <v>27</v>
      </c>
      <c r="J2" s="13" t="s">
        <v>30</v>
      </c>
      <c r="K2" s="13" t="s">
        <v>37</v>
      </c>
      <c r="L2" s="13" t="s">
        <v>10</v>
      </c>
      <c r="M2" s="13" t="s">
        <v>28</v>
      </c>
      <c r="N2" s="13" t="s">
        <v>38</v>
      </c>
      <c r="O2" s="13" t="s">
        <v>8</v>
      </c>
      <c r="P2" s="13" t="s">
        <v>9</v>
      </c>
      <c r="Q2" s="13" t="s">
        <v>6</v>
      </c>
      <c r="R2" s="13" t="s">
        <v>39</v>
      </c>
      <c r="S2" s="13" t="s">
        <v>29</v>
      </c>
      <c r="T2" s="13" t="s">
        <v>7</v>
      </c>
      <c r="U2" s="13" t="s">
        <v>26</v>
      </c>
      <c r="V2" s="13" t="s">
        <v>40</v>
      </c>
      <c r="W2" s="13" t="s">
        <v>41</v>
      </c>
      <c r="X2" s="13" t="s">
        <v>31</v>
      </c>
      <c r="Y2" s="13" t="s">
        <v>42</v>
      </c>
      <c r="Z2" s="13" t="s">
        <v>5</v>
      </c>
      <c r="AA2" s="13" t="s">
        <v>12</v>
      </c>
      <c r="AB2" s="13" t="s">
        <v>43</v>
      </c>
      <c r="AC2" s="13"/>
      <c r="AD2" s="13"/>
      <c r="AE2" s="13"/>
      <c r="AF2" s="14" t="s">
        <v>13</v>
      </c>
    </row>
    <row r="3" spans="1:32" ht="15.75">
      <c r="A3" s="15" t="s">
        <v>44</v>
      </c>
      <c r="B3" s="3"/>
      <c r="C3" s="3">
        <v>1</v>
      </c>
      <c r="D3" s="3">
        <v>2</v>
      </c>
      <c r="E3" s="3">
        <v>3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</row>
    <row r="4" spans="1:32">
      <c r="A4" s="4" t="s">
        <v>45</v>
      </c>
      <c r="B4" s="3">
        <v>200</v>
      </c>
      <c r="C4" s="4">
        <v>25</v>
      </c>
      <c r="D4" s="4">
        <v>150</v>
      </c>
      <c r="E4" s="4">
        <v>5</v>
      </c>
      <c r="F4" s="4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>
        <v>0.5</v>
      </c>
      <c r="AB4" s="4"/>
      <c r="AC4" s="4"/>
      <c r="AD4" s="4"/>
      <c r="AE4" s="4"/>
      <c r="AF4" s="16"/>
    </row>
    <row r="5" spans="1:32">
      <c r="A5" s="4" t="s">
        <v>14</v>
      </c>
      <c r="B5" s="3">
        <v>35</v>
      </c>
      <c r="C5" s="4"/>
      <c r="D5" s="4"/>
      <c r="E5" s="4"/>
      <c r="F5" s="4">
        <v>5</v>
      </c>
      <c r="G5" s="4">
        <v>30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6"/>
    </row>
    <row r="6" spans="1:32">
      <c r="A6" s="4" t="s">
        <v>46</v>
      </c>
      <c r="B6" s="3">
        <v>180</v>
      </c>
      <c r="C6" s="4"/>
      <c r="D6" s="4">
        <v>84</v>
      </c>
      <c r="E6" s="4">
        <v>12</v>
      </c>
      <c r="F6" s="4"/>
      <c r="G6" s="4"/>
      <c r="H6" s="4">
        <v>1.2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6"/>
    </row>
    <row r="7" spans="1:32">
      <c r="A7" s="2" t="s">
        <v>15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6"/>
    </row>
    <row r="8" spans="1:32">
      <c r="A8" s="4" t="s">
        <v>27</v>
      </c>
      <c r="B8" s="3">
        <v>100</v>
      </c>
      <c r="C8" s="4"/>
      <c r="D8" s="4"/>
      <c r="E8" s="4"/>
      <c r="F8" s="4"/>
      <c r="G8" s="4"/>
      <c r="H8" s="4"/>
      <c r="I8" s="4">
        <v>38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6"/>
    </row>
    <row r="9" spans="1:32" ht="15.75">
      <c r="A9" s="15" t="s">
        <v>16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6"/>
    </row>
    <row r="10" spans="1:32">
      <c r="A10" s="4" t="s">
        <v>47</v>
      </c>
      <c r="B10" s="3">
        <v>76</v>
      </c>
      <c r="C10" s="4"/>
      <c r="D10" s="4"/>
      <c r="E10" s="4"/>
      <c r="F10" s="4"/>
      <c r="G10" s="4"/>
      <c r="H10" s="4"/>
      <c r="I10" s="4"/>
      <c r="J10" s="4">
        <v>76</v>
      </c>
      <c r="K10" s="4">
        <v>0.4</v>
      </c>
      <c r="L10" s="4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0.5</v>
      </c>
      <c r="AB10" s="4"/>
      <c r="AC10" s="4"/>
      <c r="AD10" s="4"/>
      <c r="AE10" s="4"/>
      <c r="AF10" s="16"/>
    </row>
    <row r="11" spans="1:32">
      <c r="A11" s="4" t="s">
        <v>48</v>
      </c>
      <c r="B11" s="3">
        <v>213</v>
      </c>
      <c r="C11" s="4"/>
      <c r="D11" s="4"/>
      <c r="E11" s="4"/>
      <c r="F11" s="4">
        <v>3</v>
      </c>
      <c r="G11" s="4"/>
      <c r="H11" s="4"/>
      <c r="I11" s="4"/>
      <c r="J11" s="4"/>
      <c r="K11" s="4"/>
      <c r="L11" s="4"/>
      <c r="M11" s="4"/>
      <c r="N11" s="4">
        <v>18</v>
      </c>
      <c r="O11" s="4">
        <v>14</v>
      </c>
      <c r="P11" s="4">
        <v>12</v>
      </c>
      <c r="Q11" s="4">
        <v>100</v>
      </c>
      <c r="R11" s="4">
        <v>4</v>
      </c>
      <c r="S11" s="4">
        <v>6</v>
      </c>
      <c r="T11" s="4"/>
      <c r="U11" s="4"/>
      <c r="V11" s="4"/>
      <c r="W11" s="4"/>
      <c r="X11" s="4"/>
      <c r="Y11" s="4"/>
      <c r="Z11" s="4"/>
      <c r="AA11" s="4">
        <v>1</v>
      </c>
      <c r="AB11" s="4"/>
      <c r="AC11" s="4"/>
      <c r="AD11" s="4"/>
      <c r="AE11" s="4"/>
      <c r="AF11" s="16"/>
    </row>
    <row r="12" spans="1:32">
      <c r="A12" s="4" t="s">
        <v>49</v>
      </c>
      <c r="B12" s="3">
        <v>200</v>
      </c>
      <c r="C12" s="4"/>
      <c r="D12" s="4"/>
      <c r="E12" s="4">
        <v>2</v>
      </c>
      <c r="F12" s="4"/>
      <c r="G12" s="4"/>
      <c r="H12" s="4"/>
      <c r="I12" s="4"/>
      <c r="J12" s="4"/>
      <c r="K12" s="4"/>
      <c r="L12" s="4">
        <v>6</v>
      </c>
      <c r="M12" s="4">
        <v>97</v>
      </c>
      <c r="N12" s="4"/>
      <c r="O12" s="4">
        <v>15</v>
      </c>
      <c r="P12" s="4">
        <v>5</v>
      </c>
      <c r="Q12" s="4"/>
      <c r="R12" s="4"/>
      <c r="S12" s="4"/>
      <c r="T12" s="4">
        <v>48</v>
      </c>
      <c r="U12" s="4"/>
      <c r="V12" s="4"/>
      <c r="W12" s="4"/>
      <c r="X12" s="4">
        <v>5</v>
      </c>
      <c r="Y12" s="4">
        <v>2</v>
      </c>
      <c r="Z12" s="4"/>
      <c r="AA12" s="4">
        <v>1</v>
      </c>
      <c r="AB12" s="4"/>
      <c r="AC12" s="4"/>
      <c r="AD12" s="4"/>
      <c r="AE12" s="4"/>
      <c r="AF12" s="16"/>
    </row>
    <row r="13" spans="1:32">
      <c r="A13" s="4" t="s">
        <v>50</v>
      </c>
      <c r="B13" s="3">
        <v>200</v>
      </c>
      <c r="C13" s="4"/>
      <c r="D13" s="4"/>
      <c r="E13" s="4">
        <v>24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16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16"/>
    </row>
    <row r="14" spans="1:32">
      <c r="A14" s="4" t="s">
        <v>11</v>
      </c>
      <c r="B14" s="3">
        <v>40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v>40</v>
      </c>
      <c r="W14" s="4"/>
      <c r="X14" s="4"/>
      <c r="Y14" s="4"/>
      <c r="Z14" s="4"/>
      <c r="AA14" s="4"/>
      <c r="AB14" s="4"/>
      <c r="AC14" s="4"/>
      <c r="AD14" s="4"/>
      <c r="AE14" s="4"/>
      <c r="AF14" s="16"/>
    </row>
    <row r="15" spans="1:32" ht="15.75">
      <c r="A15" s="15" t="s">
        <v>17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6"/>
    </row>
    <row r="16" spans="1:32">
      <c r="A16" s="4" t="s">
        <v>41</v>
      </c>
      <c r="B16" s="3">
        <v>70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70</v>
      </c>
      <c r="X16" s="4"/>
      <c r="Y16" s="4"/>
      <c r="Z16" s="4"/>
      <c r="AA16" s="4"/>
      <c r="AB16" s="4"/>
      <c r="AC16" s="4"/>
      <c r="AD16" s="4"/>
      <c r="AE16" s="4"/>
      <c r="AF16" s="16"/>
    </row>
    <row r="17" spans="1:32">
      <c r="A17" s="4" t="s">
        <v>32</v>
      </c>
      <c r="B17" s="3">
        <v>192</v>
      </c>
      <c r="C17" s="4"/>
      <c r="D17" s="4"/>
      <c r="E17" s="4">
        <v>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0.6</v>
      </c>
      <c r="AA17" s="4"/>
      <c r="AB17" s="4">
        <v>0.5</v>
      </c>
      <c r="AC17" s="4"/>
      <c r="AD17" s="4"/>
      <c r="AE17" s="4"/>
      <c r="AF17" s="16"/>
    </row>
    <row r="18" spans="1:32">
      <c r="A18" s="4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16"/>
    </row>
    <row r="19" spans="1:32">
      <c r="A19" s="2" t="s">
        <v>18</v>
      </c>
      <c r="B19" s="17">
        <v>1520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16"/>
    </row>
    <row r="20" spans="1:32">
      <c r="A20" s="4" t="s">
        <v>19</v>
      </c>
      <c r="B20" s="3"/>
      <c r="C20" s="4">
        <f t="shared" ref="C20:AC20" si="0">SUM(C4:C19)</f>
        <v>25</v>
      </c>
      <c r="D20" s="4">
        <f t="shared" si="0"/>
        <v>234</v>
      </c>
      <c r="E20" s="4">
        <f t="shared" si="0"/>
        <v>53</v>
      </c>
      <c r="F20" s="4">
        <f t="shared" si="0"/>
        <v>11</v>
      </c>
      <c r="G20" s="4">
        <f t="shared" si="0"/>
        <v>30</v>
      </c>
      <c r="H20" s="4">
        <f t="shared" si="0"/>
        <v>1.2</v>
      </c>
      <c r="I20" s="4">
        <f t="shared" si="0"/>
        <v>38</v>
      </c>
      <c r="J20" s="4">
        <f t="shared" si="0"/>
        <v>76</v>
      </c>
      <c r="K20" s="4">
        <f t="shared" si="0"/>
        <v>0.4</v>
      </c>
      <c r="L20" s="4">
        <f t="shared" si="0"/>
        <v>11</v>
      </c>
      <c r="M20" s="4">
        <f t="shared" si="0"/>
        <v>97</v>
      </c>
      <c r="N20" s="4">
        <f t="shared" si="0"/>
        <v>18</v>
      </c>
      <c r="O20" s="4">
        <f t="shared" si="0"/>
        <v>29</v>
      </c>
      <c r="P20" s="4">
        <f t="shared" si="0"/>
        <v>17</v>
      </c>
      <c r="Q20" s="4">
        <f t="shared" si="0"/>
        <v>100</v>
      </c>
      <c r="R20" s="4">
        <f t="shared" si="0"/>
        <v>4</v>
      </c>
      <c r="S20" s="4">
        <f t="shared" si="0"/>
        <v>6</v>
      </c>
      <c r="T20" s="4">
        <f t="shared" si="0"/>
        <v>48</v>
      </c>
      <c r="U20" s="4">
        <f t="shared" si="0"/>
        <v>16</v>
      </c>
      <c r="V20" s="4">
        <f t="shared" si="0"/>
        <v>40</v>
      </c>
      <c r="W20" s="4">
        <f t="shared" si="0"/>
        <v>70</v>
      </c>
      <c r="X20" s="4">
        <f t="shared" si="0"/>
        <v>5</v>
      </c>
      <c r="Y20" s="4">
        <f t="shared" si="0"/>
        <v>2</v>
      </c>
      <c r="Z20" s="4">
        <f t="shared" si="0"/>
        <v>0.6</v>
      </c>
      <c r="AA20" s="4">
        <f t="shared" si="0"/>
        <v>3</v>
      </c>
      <c r="AB20" s="4">
        <f t="shared" si="0"/>
        <v>0.5</v>
      </c>
      <c r="AC20" s="4">
        <f t="shared" si="0"/>
        <v>0</v>
      </c>
      <c r="AD20" s="4"/>
      <c r="AE20" s="4"/>
      <c r="AF20" s="18"/>
    </row>
    <row r="21" spans="1:32">
      <c r="A21" s="4" t="s">
        <v>20</v>
      </c>
      <c r="B21" s="3"/>
      <c r="C21" s="16">
        <v>0.9</v>
      </c>
      <c r="D21" s="16">
        <v>8</v>
      </c>
      <c r="E21" s="16">
        <v>1.5</v>
      </c>
      <c r="F21" s="16">
        <v>0.54</v>
      </c>
      <c r="G21" s="16">
        <v>1.3</v>
      </c>
      <c r="H21" s="16">
        <v>0.03</v>
      </c>
      <c r="I21" s="16">
        <v>1.5</v>
      </c>
      <c r="J21" s="16">
        <v>1.5</v>
      </c>
      <c r="K21" s="16">
        <v>2.5000000000000001E-2</v>
      </c>
      <c r="L21" s="16">
        <v>0.4</v>
      </c>
      <c r="M21" s="16">
        <v>2.5</v>
      </c>
      <c r="N21" s="4">
        <v>0.67600000000000005</v>
      </c>
      <c r="O21" s="16">
        <v>1</v>
      </c>
      <c r="P21" s="16">
        <v>0.2</v>
      </c>
      <c r="Q21" s="16"/>
      <c r="R21" s="16">
        <v>0.1</v>
      </c>
      <c r="S21" s="16"/>
      <c r="T21" s="16">
        <v>2</v>
      </c>
      <c r="U21" s="16">
        <v>0.2</v>
      </c>
      <c r="V21" s="16">
        <v>0.97499999999999998</v>
      </c>
      <c r="W21" s="16">
        <v>2</v>
      </c>
      <c r="X21" s="16">
        <v>0.2</v>
      </c>
      <c r="Y21" s="16">
        <v>0</v>
      </c>
      <c r="Z21" s="16">
        <v>0.05</v>
      </c>
      <c r="AA21" s="16">
        <v>0.1</v>
      </c>
      <c r="AB21" s="16">
        <v>0.5</v>
      </c>
      <c r="AC21" s="16"/>
      <c r="AD21" s="16"/>
      <c r="AE21" s="16"/>
      <c r="AF21" s="7">
        <f>SUM(C23:AE23)</f>
        <v>4071.69704</v>
      </c>
    </row>
    <row r="22" spans="1:32">
      <c r="A22" s="4" t="s">
        <v>21</v>
      </c>
      <c r="B22" s="3"/>
      <c r="C22" s="4">
        <v>58</v>
      </c>
      <c r="D22" s="4">
        <v>110</v>
      </c>
      <c r="E22" s="4">
        <v>96</v>
      </c>
      <c r="F22" s="4">
        <v>852</v>
      </c>
      <c r="G22" s="4">
        <v>46</v>
      </c>
      <c r="H22" s="4">
        <v>600</v>
      </c>
      <c r="I22" s="4">
        <v>185</v>
      </c>
      <c r="J22" s="4">
        <v>75</v>
      </c>
      <c r="K22" s="4">
        <v>200</v>
      </c>
      <c r="L22" s="4">
        <v>155</v>
      </c>
      <c r="M22" s="4">
        <v>255</v>
      </c>
      <c r="N22" s="4">
        <v>532.54</v>
      </c>
      <c r="O22" s="4">
        <v>75</v>
      </c>
      <c r="P22" s="4">
        <v>80</v>
      </c>
      <c r="Q22" s="4">
        <v>67</v>
      </c>
      <c r="R22" s="4">
        <v>130</v>
      </c>
      <c r="S22" s="4">
        <v>370</v>
      </c>
      <c r="T22" s="4">
        <v>70</v>
      </c>
      <c r="U22" s="4">
        <v>190</v>
      </c>
      <c r="V22" s="4">
        <v>59.2</v>
      </c>
      <c r="W22" s="4">
        <v>260</v>
      </c>
      <c r="X22" s="4">
        <v>270</v>
      </c>
      <c r="Y22" s="4">
        <v>47</v>
      </c>
      <c r="Z22" s="4">
        <v>570</v>
      </c>
      <c r="AA22" s="4">
        <v>20</v>
      </c>
      <c r="AB22" s="4">
        <v>117.8</v>
      </c>
      <c r="AC22" s="4"/>
      <c r="AD22" s="4"/>
      <c r="AE22" s="4"/>
      <c r="AF22" s="8"/>
    </row>
    <row r="23" spans="1:32" ht="15" customHeight="1">
      <c r="A23" s="4" t="s">
        <v>22</v>
      </c>
      <c r="B23" s="3"/>
      <c r="C23" s="19">
        <f>C21*C22</f>
        <v>52.2</v>
      </c>
      <c r="D23" s="19">
        <f>D21*D22</f>
        <v>880</v>
      </c>
      <c r="E23" s="19">
        <f t="shared" ref="E23:AC23" si="1">E21*E22</f>
        <v>144</v>
      </c>
      <c r="F23" s="19">
        <f t="shared" si="1"/>
        <v>460.08000000000004</v>
      </c>
      <c r="G23" s="19">
        <f t="shared" si="1"/>
        <v>59.800000000000004</v>
      </c>
      <c r="H23" s="19">
        <f t="shared" si="1"/>
        <v>18</v>
      </c>
      <c r="I23" s="19">
        <f t="shared" si="1"/>
        <v>277.5</v>
      </c>
      <c r="J23" s="19">
        <f t="shared" si="1"/>
        <v>112.5</v>
      </c>
      <c r="K23" s="19">
        <f t="shared" si="1"/>
        <v>5</v>
      </c>
      <c r="L23" s="19">
        <f t="shared" si="1"/>
        <v>62</v>
      </c>
      <c r="M23" s="19">
        <f t="shared" si="1"/>
        <v>637.5</v>
      </c>
      <c r="N23" s="19">
        <f t="shared" si="1"/>
        <v>359.99704000000003</v>
      </c>
      <c r="O23" s="19">
        <f t="shared" si="1"/>
        <v>75</v>
      </c>
      <c r="P23" s="19">
        <f t="shared" si="1"/>
        <v>16</v>
      </c>
      <c r="Q23" s="19">
        <f t="shared" si="1"/>
        <v>0</v>
      </c>
      <c r="R23" s="19">
        <f t="shared" si="1"/>
        <v>13</v>
      </c>
      <c r="S23" s="19">
        <f t="shared" si="1"/>
        <v>0</v>
      </c>
      <c r="T23" s="19">
        <f t="shared" si="1"/>
        <v>140</v>
      </c>
      <c r="U23" s="19">
        <f t="shared" si="1"/>
        <v>38</v>
      </c>
      <c r="V23" s="19">
        <f t="shared" si="1"/>
        <v>57.72</v>
      </c>
      <c r="W23" s="19">
        <f t="shared" si="1"/>
        <v>520</v>
      </c>
      <c r="X23" s="19">
        <f t="shared" si="1"/>
        <v>54</v>
      </c>
      <c r="Y23" s="19">
        <f t="shared" si="1"/>
        <v>0</v>
      </c>
      <c r="Z23" s="19">
        <f t="shared" si="1"/>
        <v>28.5</v>
      </c>
      <c r="AA23" s="19">
        <f t="shared" si="1"/>
        <v>2</v>
      </c>
      <c r="AB23" s="19">
        <f t="shared" si="1"/>
        <v>58.9</v>
      </c>
      <c r="AC23" s="19">
        <f t="shared" si="1"/>
        <v>0</v>
      </c>
      <c r="AD23" s="19"/>
      <c r="AE23" s="4"/>
      <c r="AF23" s="9"/>
    </row>
    <row r="24" spans="1:32">
      <c r="A24" s="4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0"/>
    </row>
    <row r="25" spans="1:32">
      <c r="A25" s="5" t="s">
        <v>23</v>
      </c>
      <c r="B25" s="3"/>
      <c r="C25" s="4"/>
      <c r="D25" s="4"/>
      <c r="E25" s="4">
        <v>0.1</v>
      </c>
      <c r="F25" s="4"/>
      <c r="G25" s="4"/>
      <c r="H25" s="4"/>
      <c r="I25" s="4"/>
      <c r="J25" s="4"/>
      <c r="K25" s="4"/>
      <c r="L25" s="4">
        <v>0.1</v>
      </c>
      <c r="M25" s="4">
        <v>0.2</v>
      </c>
      <c r="N25" s="4"/>
      <c r="O25" s="4"/>
      <c r="P25" s="4"/>
      <c r="Q25" s="4"/>
      <c r="R25" s="4">
        <v>0.1</v>
      </c>
      <c r="S25" s="4"/>
      <c r="T25" s="4"/>
      <c r="U25" s="4"/>
      <c r="V25" s="4"/>
      <c r="W25" s="4"/>
      <c r="X25" s="4"/>
      <c r="Y25" s="4"/>
      <c r="Z25" s="4">
        <v>0.05</v>
      </c>
      <c r="AA25" s="4">
        <v>0.1</v>
      </c>
      <c r="AB25" s="4"/>
      <c r="AC25" s="4"/>
      <c r="AD25" s="4"/>
      <c r="AE25" s="4"/>
      <c r="AF25" s="7">
        <f>SUM(C26:AE26)</f>
        <v>119.6</v>
      </c>
    </row>
    <row r="26" spans="1:32" ht="21">
      <c r="A26" s="5" t="s">
        <v>22</v>
      </c>
      <c r="B26" s="3"/>
      <c r="C26" s="19"/>
      <c r="D26" s="19"/>
      <c r="E26" s="19">
        <f>SUM(E25*E22)</f>
        <v>9.6000000000000014</v>
      </c>
      <c r="F26" s="19"/>
      <c r="G26" s="19"/>
      <c r="H26" s="19"/>
      <c r="I26" s="19"/>
      <c r="J26" s="19"/>
      <c r="K26" s="19"/>
      <c r="L26" s="19">
        <v>15.5</v>
      </c>
      <c r="M26" s="19">
        <f>SUM(M25*M22)</f>
        <v>51</v>
      </c>
      <c r="N26" s="19"/>
      <c r="O26" s="19"/>
      <c r="P26" s="19"/>
      <c r="Q26" s="19"/>
      <c r="R26" s="19">
        <f>SUM(R25*R22)</f>
        <v>13</v>
      </c>
      <c r="S26" s="19"/>
      <c r="T26" s="19"/>
      <c r="U26" s="19"/>
      <c r="V26" s="19"/>
      <c r="W26" s="19"/>
      <c r="X26" s="19"/>
      <c r="Y26" s="19"/>
      <c r="Z26" s="19">
        <v>28.5</v>
      </c>
      <c r="AA26" s="19">
        <v>2</v>
      </c>
      <c r="AB26" s="19"/>
      <c r="AC26" s="19"/>
      <c r="AD26" s="19"/>
      <c r="AE26" s="19"/>
      <c r="AF26" s="9"/>
    </row>
    <row r="27" spans="1:32" ht="15" customHeight="1">
      <c r="C27" t="s">
        <v>51</v>
      </c>
      <c r="AC27" s="21">
        <f>SUM(AF21:AF26)</f>
        <v>4191.2970400000004</v>
      </c>
      <c r="AD27" s="21"/>
      <c r="AE27" s="21"/>
      <c r="AF27" s="21"/>
    </row>
    <row r="28" spans="1:32">
      <c r="B28" s="6" t="s">
        <v>52</v>
      </c>
      <c r="G28" t="s">
        <v>24</v>
      </c>
      <c r="P28" s="6" t="s">
        <v>25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30" spans="1:32">
      <c r="B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</sheetData>
  <mergeCells count="5">
    <mergeCell ref="A1:A2"/>
    <mergeCell ref="B1:AF1"/>
    <mergeCell ref="AF21:AF23"/>
    <mergeCell ref="AF25:AF26"/>
    <mergeCell ref="AC27:AF27"/>
  </mergeCells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2023-02-02T05:22:13Z</dcterms:modified>
</cp:coreProperties>
</file>